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urent/Documents/_Documents avec sauvegarde/Web formulaire résa v2/"/>
    </mc:Choice>
  </mc:AlternateContent>
  <bookViews>
    <workbookView xWindow="2640" yWindow="2020" windowWidth="21260" windowHeight="17140" tabRatio="500"/>
  </bookViews>
  <sheets>
    <sheet name="Feuil1" sheetId="1" r:id="rId1"/>
  </sheets>
  <calcPr calcId="150000" concurrentCalc="0"/>
  <customWorkbookViews>
    <customWorkbookView name="sans grille" guid="{772B8A1E-EC0C-4940-BFC4-BE33AC811407}" includeHiddenRowCol="0" windowWidth="776" windowHeight="869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3" i="1"/>
  <c r="L6" i="1"/>
  <c r="G17" i="1"/>
  <c r="G18" i="1"/>
  <c r="G16" i="1"/>
  <c r="C19" i="1"/>
  <c r="G8" i="1"/>
  <c r="G9" i="1"/>
  <c r="G10" i="1"/>
  <c r="G11" i="1"/>
  <c r="G12" i="1"/>
  <c r="G19" i="1"/>
  <c r="G21" i="1"/>
</calcChain>
</file>

<file path=xl/sharedStrings.xml><?xml version="1.0" encoding="utf-8"?>
<sst xmlns="http://schemas.openxmlformats.org/spreadsheetml/2006/main" count="65" uniqueCount="63">
  <si>
    <t>Tarif D</t>
  </si>
  <si>
    <t>&gt;2000 €</t>
  </si>
  <si>
    <t xml:space="preserve">En dortoir </t>
  </si>
  <si>
    <t>Tarif A</t>
  </si>
  <si>
    <t>Tarif B</t>
  </si>
  <si>
    <t>Tarif C</t>
  </si>
  <si>
    <t>Revenus</t>
  </si>
  <si>
    <t>&lt; 1200 €</t>
  </si>
  <si>
    <t>de 1200 à 1500 €</t>
  </si>
  <si>
    <t>de 1500 à 2000 €</t>
  </si>
  <si>
    <t>Chambre à plusieurs</t>
  </si>
  <si>
    <t>Chambre individuelle</t>
  </si>
  <si>
    <t>Studio à 2 ou 3 lits</t>
  </si>
  <si>
    <t>Camping avec repas</t>
  </si>
  <si>
    <t>Camping sans repas</t>
  </si>
  <si>
    <t>Navette</t>
  </si>
  <si>
    <t>Enfants [4-16] ans</t>
  </si>
  <si>
    <t>Nbre d'adultes</t>
  </si>
  <si>
    <t>Total</t>
  </si>
  <si>
    <t>Un seul diner</t>
  </si>
  <si>
    <t>Un seul déjeuner</t>
  </si>
  <si>
    <t>Nbre de pers. Plus de 14 ans</t>
  </si>
  <si>
    <t>Prix de session (*)</t>
  </si>
  <si>
    <t>Adhésion annuelle</t>
  </si>
  <si>
    <t>du 1er Janvier au 31 décembre</t>
  </si>
  <si>
    <t xml:space="preserve"> 15 € (ou plus) par mois</t>
  </si>
  <si>
    <t xml:space="preserve"> (ou plus)</t>
  </si>
  <si>
    <t>Mt Versé</t>
  </si>
  <si>
    <t>ESTIMATION DE VOTRE FACTURE</t>
  </si>
  <si>
    <t>Calculs non contractuels</t>
  </si>
  <si>
    <t>Nombre (durée)</t>
  </si>
  <si>
    <t>Draps - Linge</t>
  </si>
  <si>
    <t>Prix unitaire</t>
  </si>
  <si>
    <t>Indiquer le prix unitaire selon votre hébergement et votre tarif (A B C D)</t>
  </si>
  <si>
    <t>Sous total services</t>
  </si>
  <si>
    <t>Sous total session(s)</t>
  </si>
  <si>
    <t>Hébergement &amp; services</t>
  </si>
  <si>
    <t>Estimation totale</t>
  </si>
  <si>
    <t>EXTRAIT DU TARIF KML 2018</t>
  </si>
  <si>
    <t>Nbre (de jours)</t>
  </si>
  <si>
    <t xml:space="preserve">Membre </t>
  </si>
  <si>
    <t>Couple </t>
  </si>
  <si>
    <t>Soutien</t>
  </si>
  <si>
    <t>Donateur</t>
  </si>
  <si>
    <t xml:space="preserve"> (hors pension complète)</t>
  </si>
  <si>
    <t>Repas pris avant</t>
  </si>
  <si>
    <t>ou apres les nuitées</t>
  </si>
  <si>
    <t>Prix par jour + nuité</t>
  </si>
  <si>
    <t>Un seul petit déj.</t>
  </si>
  <si>
    <t>Montant des arrhes</t>
  </si>
  <si>
    <t>Sous total Arrhes</t>
  </si>
  <si>
    <t>(*) Le prix de session est indiqué dans la fiche du stage (agenda)</t>
  </si>
  <si>
    <t>Ajuster les durées de sessions différentes</t>
  </si>
  <si>
    <t>Prix de session et arrhes</t>
  </si>
  <si>
    <t xml:space="preserve">Les prix par jour sont indiqués au bas de la fiche agenda du stage. </t>
  </si>
  <si>
    <t>Session durée type 1</t>
  </si>
  <si>
    <t>Session durée type  2</t>
  </si>
  <si>
    <t>Session durée type  3</t>
  </si>
  <si>
    <t>(laisser vide si votre cas le justifie)</t>
  </si>
  <si>
    <t>Diner additionnel</t>
  </si>
  <si>
    <t>Déjeuner additionnel</t>
  </si>
  <si>
    <t>Petit dejeuner additionnel</t>
  </si>
  <si>
    <t>Journée 3 repas +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</si>
</sst>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_);[Red]\(#,##0.00\ &quot;€&quot;\)"/>
  </numFmts>
  <fonts count="15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2"/>
      <color theme="1"/>
      <name val="Arial"/>
    </font>
    <font>
      <sz val="12"/>
      <color rgb="FFFFFF00"/>
      <name val="Arial"/>
    </font>
    <font>
      <sz val="12"/>
      <color rgb="FF000000"/>
      <name val="Arial"/>
    </font>
    <font>
      <i/>
      <sz val="12"/>
      <color rgb="FF000000"/>
      <name val="Arial"/>
    </font>
    <font>
      <i/>
      <sz val="12"/>
      <color theme="0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i/>
      <sz val="12"/>
      <color theme="1"/>
      <name val="Arial"/>
    </font>
    <font>
      <sz val="16"/>
      <color theme="1"/>
      <name val="Arial"/>
    </font>
    <font>
      <b/>
      <sz val="16"/>
      <color rgb="FFFFFF00"/>
      <name val="Arial"/>
    </font>
    <font>
      <sz val="16"/>
      <color rgb="FFFFFF00"/>
      <name val="Arial"/>
    </font>
    <font>
      <i/>
      <sz val="16"/>
      <color rgb="FFFFFF00"/>
      <name val="Arial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0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3" fillId="1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8" fontId="5" fillId="0" borderId="0" xfId="0" applyNumberFormat="1" applyFont="1" applyFill="1" applyBorder="1" applyAlignment="1">
      <alignment vertical="center" wrapText="1"/>
    </xf>
    <xf numFmtId="8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8" fontId="5" fillId="0" borderId="2" xfId="0" applyNumberFormat="1" applyFont="1" applyFill="1" applyBorder="1" applyAlignment="1">
      <alignment vertical="center"/>
    </xf>
    <xf numFmtId="8" fontId="5" fillId="0" borderId="2" xfId="0" applyNumberFormat="1" applyFont="1" applyFill="1" applyBorder="1" applyAlignment="1">
      <alignment vertical="center" wrapText="1"/>
    </xf>
    <xf numFmtId="8" fontId="5" fillId="0" borderId="3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8" fontId="7" fillId="9" borderId="7" xfId="0" applyNumberFormat="1" applyFont="1" applyFill="1" applyBorder="1" applyAlignment="1">
      <alignment vertical="center"/>
    </xf>
    <xf numFmtId="0" fontId="7" fillId="9" borderId="7" xfId="0" applyFont="1" applyFill="1" applyBorder="1" applyAlignment="1">
      <alignment vertical="center" wrapText="1"/>
    </xf>
    <xf numFmtId="8" fontId="8" fillId="0" borderId="7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>
      <alignment vertical="center"/>
    </xf>
    <xf numFmtId="8" fontId="5" fillId="5" borderId="7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7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8" fontId="6" fillId="5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8" fontId="5" fillId="5" borderId="4" xfId="0" applyNumberFormat="1" applyFont="1" applyFill="1" applyBorder="1" applyAlignment="1">
      <alignment vertical="center" wrapText="1"/>
    </xf>
    <xf numFmtId="8" fontId="6" fillId="5" borderId="4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8" fontId="5" fillId="5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8" borderId="0" xfId="0" applyFont="1" applyFill="1" applyAlignment="1">
      <alignment vertical="center" wrapText="1"/>
    </xf>
    <xf numFmtId="0" fontId="10" fillId="8" borderId="0" xfId="0" applyFont="1" applyFill="1" applyAlignment="1">
      <alignment horizontal="right" vertical="center"/>
    </xf>
    <xf numFmtId="0" fontId="10" fillId="8" borderId="0" xfId="0" applyFont="1" applyFill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8" fontId="5" fillId="2" borderId="1" xfId="0" applyNumberFormat="1" applyFont="1" applyFill="1" applyBorder="1" applyAlignment="1">
      <alignment vertical="center" wrapText="1"/>
    </xf>
    <xf numFmtId="0" fontId="7" fillId="9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8" fontId="3" fillId="4" borderId="1" xfId="0" applyNumberFormat="1" applyFont="1" applyFill="1" applyBorder="1" applyAlignment="1">
      <alignment vertical="center" wrapText="1"/>
    </xf>
    <xf numFmtId="8" fontId="5" fillId="4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8" fontId="5" fillId="3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9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vertical="center" wrapText="1"/>
    </xf>
    <xf numFmtId="8" fontId="5" fillId="5" borderId="7" xfId="0" applyNumberFormat="1" applyFont="1" applyFill="1" applyBorder="1" applyAlignment="1">
      <alignment vertical="center"/>
    </xf>
    <xf numFmtId="8" fontId="6" fillId="5" borderId="7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vertical="center" wrapText="1"/>
    </xf>
    <xf numFmtId="0" fontId="12" fillId="10" borderId="0" xfId="0" applyFont="1" applyFill="1" applyBorder="1" applyAlignment="1">
      <alignment vertical="center"/>
    </xf>
    <xf numFmtId="8" fontId="13" fillId="10" borderId="0" xfId="0" applyNumberFormat="1" applyFont="1" applyFill="1" applyBorder="1" applyAlignment="1">
      <alignment vertical="center" wrapText="1"/>
    </xf>
    <xf numFmtId="8" fontId="14" fillId="10" borderId="0" xfId="0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vertical="center"/>
    </xf>
    <xf numFmtId="0" fontId="14" fillId="1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11" borderId="0" xfId="0" applyFont="1" applyFill="1" applyAlignment="1">
      <alignment vertical="center" wrapText="1"/>
    </xf>
    <xf numFmtId="0" fontId="12" fillId="11" borderId="0" xfId="0" applyFont="1" applyFill="1" applyBorder="1" applyAlignment="1">
      <alignment vertical="center"/>
    </xf>
    <xf numFmtId="8" fontId="13" fillId="11" borderId="0" xfId="0" applyNumberFormat="1" applyFont="1" applyFill="1" applyBorder="1" applyAlignment="1">
      <alignment vertical="center" wrapText="1"/>
    </xf>
    <xf numFmtId="8" fontId="14" fillId="11" borderId="0" xfId="0" applyNumberFormat="1" applyFont="1" applyFill="1" applyBorder="1" applyAlignment="1">
      <alignment vertical="center"/>
    </xf>
    <xf numFmtId="0" fontId="13" fillId="11" borderId="0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colors>
    <mruColors>
      <color rgb="FFFFFF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workbookViewId="0">
      <selection activeCell="C16" sqref="C16"/>
    </sheetView>
  </sheetViews>
  <sheetFormatPr baseColWidth="10" defaultRowHeight="16" x14ac:dyDescent="0.25"/>
  <cols>
    <col min="1" max="1" width="1" style="4" customWidth="1"/>
    <col min="2" max="2" width="19.7109375" style="4" customWidth="1"/>
    <col min="3" max="6" width="10.140625" style="4" customWidth="1"/>
    <col min="7" max="7" width="10.7109375" style="4"/>
    <col min="8" max="8" width="1" style="4" customWidth="1"/>
    <col min="9" max="9" width="1.5703125" style="2" customWidth="1"/>
    <col min="10" max="10" width="0.7109375" style="4" customWidth="1"/>
    <col min="11" max="16" width="10.7109375" style="4"/>
    <col min="17" max="17" width="0.85546875" style="4" customWidth="1"/>
    <col min="18" max="16384" width="10.7109375" style="4"/>
  </cols>
  <sheetData>
    <row r="1" spans="1:24" s="84" customFormat="1" ht="20" x14ac:dyDescent="0.25">
      <c r="A1" s="71"/>
      <c r="B1" s="72" t="s">
        <v>28</v>
      </c>
      <c r="C1" s="73"/>
      <c r="D1" s="74"/>
      <c r="E1" s="75" t="s">
        <v>29</v>
      </c>
      <c r="F1" s="73"/>
      <c r="G1" s="76"/>
      <c r="H1" s="71"/>
      <c r="I1" s="77"/>
      <c r="J1" s="78"/>
      <c r="K1" s="79" t="s">
        <v>38</v>
      </c>
      <c r="L1" s="80"/>
      <c r="M1" s="81"/>
      <c r="N1" s="82"/>
      <c r="O1" s="80"/>
      <c r="P1" s="83"/>
      <c r="Q1" s="78"/>
    </row>
    <row r="2" spans="1:24" ht="32" x14ac:dyDescent="0.25">
      <c r="A2" s="1"/>
      <c r="B2" s="5"/>
      <c r="C2" s="6"/>
      <c r="D2" s="7"/>
      <c r="E2" s="8"/>
      <c r="F2" s="6"/>
      <c r="G2" s="9"/>
      <c r="H2" s="1"/>
      <c r="J2" s="3"/>
      <c r="K2" s="10" t="s">
        <v>23</v>
      </c>
      <c r="L2" s="11" t="s">
        <v>24</v>
      </c>
      <c r="M2" s="12"/>
      <c r="N2" s="13"/>
      <c r="Q2" s="3"/>
    </row>
    <row r="3" spans="1:24" x14ac:dyDescent="0.25">
      <c r="A3" s="1"/>
      <c r="B3" s="14" t="s">
        <v>23</v>
      </c>
      <c r="C3" s="15" t="s">
        <v>58</v>
      </c>
      <c r="D3" s="15"/>
      <c r="E3" s="16"/>
      <c r="F3" s="17" t="s">
        <v>27</v>
      </c>
      <c r="G3" s="18"/>
      <c r="H3" s="1"/>
      <c r="J3" s="3"/>
      <c r="K3" s="19" t="s">
        <v>40</v>
      </c>
      <c r="L3" s="20">
        <v>23</v>
      </c>
      <c r="M3" s="20"/>
      <c r="N3" s="21"/>
      <c r="Q3" s="3"/>
    </row>
    <row r="4" spans="1:24" x14ac:dyDescent="0.25">
      <c r="A4" s="1"/>
      <c r="H4" s="1"/>
      <c r="J4" s="3"/>
      <c r="K4" s="19" t="s">
        <v>41</v>
      </c>
      <c r="L4" s="20">
        <v>31</v>
      </c>
      <c r="M4" s="22"/>
      <c r="N4" s="21"/>
      <c r="Q4" s="3"/>
    </row>
    <row r="5" spans="1:24" x14ac:dyDescent="0.25">
      <c r="A5" s="1"/>
      <c r="B5" s="23" t="s">
        <v>33</v>
      </c>
      <c r="C5" s="24"/>
      <c r="D5" s="24"/>
      <c r="E5" s="24"/>
      <c r="F5" s="24"/>
      <c r="G5" s="25"/>
      <c r="H5" s="1"/>
      <c r="J5" s="3"/>
      <c r="K5" s="19" t="s">
        <v>42</v>
      </c>
      <c r="L5" s="20">
        <v>60</v>
      </c>
      <c r="M5" s="26" t="s">
        <v>26</v>
      </c>
      <c r="N5" s="21"/>
      <c r="Q5" s="3"/>
    </row>
    <row r="6" spans="1:24" ht="32" x14ac:dyDescent="0.25">
      <c r="A6" s="1"/>
      <c r="B6" s="27" t="s">
        <v>36</v>
      </c>
      <c r="C6" s="28" t="s">
        <v>32</v>
      </c>
      <c r="D6" s="29" t="s">
        <v>30</v>
      </c>
      <c r="E6" s="27" t="s">
        <v>17</v>
      </c>
      <c r="F6" s="27" t="s">
        <v>16</v>
      </c>
      <c r="G6" s="27" t="s">
        <v>18</v>
      </c>
      <c r="H6" s="1"/>
      <c r="J6" s="3"/>
      <c r="K6" s="19" t="s">
        <v>43</v>
      </c>
      <c r="L6" s="30">
        <f>15*12</f>
        <v>180</v>
      </c>
      <c r="M6" s="31" t="s">
        <v>25</v>
      </c>
      <c r="N6" s="32"/>
      <c r="Q6" s="3"/>
    </row>
    <row r="7" spans="1:24" x14ac:dyDescent="0.25">
      <c r="A7" s="1"/>
      <c r="B7" s="33" t="s">
        <v>62</v>
      </c>
      <c r="C7" s="34"/>
      <c r="D7" s="35"/>
      <c r="E7" s="35"/>
      <c r="F7" s="35"/>
      <c r="G7" s="36">
        <f>((C7*E7)+((C7/2)*F7))*D7</f>
        <v>0</v>
      </c>
      <c r="H7" s="1"/>
      <c r="J7" s="3"/>
      <c r="Q7" s="3"/>
    </row>
    <row r="8" spans="1:24" x14ac:dyDescent="0.25">
      <c r="A8" s="1"/>
      <c r="B8" s="37" t="s">
        <v>59</v>
      </c>
      <c r="C8" s="38"/>
      <c r="D8" s="35"/>
      <c r="E8" s="35"/>
      <c r="F8" s="35"/>
      <c r="G8" s="36">
        <f t="shared" ref="G8:G12" si="0">((C8*E8)+((C8/2)*F8))*D8</f>
        <v>0</v>
      </c>
      <c r="H8" s="1"/>
      <c r="J8" s="3"/>
      <c r="Q8" s="3"/>
    </row>
    <row r="9" spans="1:24" ht="32" x14ac:dyDescent="0.25">
      <c r="A9" s="1"/>
      <c r="B9" s="39" t="s">
        <v>60</v>
      </c>
      <c r="C9" s="40"/>
      <c r="D9" s="35"/>
      <c r="E9" s="35"/>
      <c r="F9" s="35"/>
      <c r="G9" s="36">
        <f t="shared" si="0"/>
        <v>0</v>
      </c>
      <c r="H9" s="1"/>
      <c r="J9" s="3"/>
      <c r="K9" s="41" t="s">
        <v>47</v>
      </c>
      <c r="L9" s="41" t="s">
        <v>3</v>
      </c>
      <c r="M9" s="41" t="s">
        <v>4</v>
      </c>
      <c r="N9" s="41" t="s">
        <v>5</v>
      </c>
      <c r="O9" s="41" t="s">
        <v>0</v>
      </c>
      <c r="Q9" s="3"/>
    </row>
    <row r="10" spans="1:24" ht="32" x14ac:dyDescent="0.25">
      <c r="A10" s="1"/>
      <c r="B10" s="42" t="s">
        <v>61</v>
      </c>
      <c r="C10" s="43"/>
      <c r="D10" s="35"/>
      <c r="E10" s="35"/>
      <c r="F10" s="35"/>
      <c r="G10" s="36">
        <f t="shared" si="0"/>
        <v>0</v>
      </c>
      <c r="H10" s="1"/>
      <c r="J10" s="3"/>
      <c r="K10" s="44" t="s">
        <v>6</v>
      </c>
      <c r="L10" s="41" t="s">
        <v>7</v>
      </c>
      <c r="M10" s="41" t="s">
        <v>8</v>
      </c>
      <c r="N10" s="41" t="s">
        <v>9</v>
      </c>
      <c r="O10" s="41" t="s">
        <v>1</v>
      </c>
      <c r="Q10" s="3"/>
    </row>
    <row r="11" spans="1:24" x14ac:dyDescent="0.25">
      <c r="A11" s="1"/>
      <c r="B11" s="45" t="s">
        <v>15</v>
      </c>
      <c r="C11" s="36">
        <v>7</v>
      </c>
      <c r="D11" s="35"/>
      <c r="E11" s="35"/>
      <c r="F11" s="35"/>
      <c r="G11" s="36">
        <f t="shared" si="0"/>
        <v>0</v>
      </c>
      <c r="H11" s="1"/>
      <c r="J11" s="3"/>
      <c r="K11" s="46" t="s">
        <v>2</v>
      </c>
      <c r="L11" s="47">
        <v>22.1</v>
      </c>
      <c r="M11" s="47">
        <v>26</v>
      </c>
      <c r="N11" s="47">
        <v>29</v>
      </c>
      <c r="O11" s="47">
        <v>31.2</v>
      </c>
      <c r="Q11" s="3"/>
      <c r="S11" s="48"/>
      <c r="T11" s="48"/>
      <c r="U11" s="48"/>
      <c r="V11" s="48"/>
      <c r="W11" s="48"/>
      <c r="X11" s="48"/>
    </row>
    <row r="12" spans="1:24" ht="32" x14ac:dyDescent="0.25">
      <c r="A12" s="1"/>
      <c r="B12" s="45" t="s">
        <v>31</v>
      </c>
      <c r="C12" s="36">
        <v>2</v>
      </c>
      <c r="D12" s="35"/>
      <c r="E12" s="49"/>
      <c r="F12" s="49"/>
      <c r="G12" s="36">
        <f t="shared" si="0"/>
        <v>0</v>
      </c>
      <c r="H12" s="1"/>
      <c r="J12" s="3"/>
      <c r="K12" s="46" t="s">
        <v>10</v>
      </c>
      <c r="L12" s="47">
        <v>24.2</v>
      </c>
      <c r="M12" s="47">
        <v>28.1</v>
      </c>
      <c r="N12" s="47">
        <v>31.1</v>
      </c>
      <c r="O12" s="47">
        <v>33.299999999999997</v>
      </c>
      <c r="Q12" s="3"/>
      <c r="S12" s="48"/>
      <c r="T12" s="48"/>
      <c r="U12" s="48"/>
      <c r="V12" s="48"/>
      <c r="W12" s="48"/>
      <c r="X12" s="48"/>
    </row>
    <row r="13" spans="1:24" ht="32" x14ac:dyDescent="0.25">
      <c r="A13" s="1"/>
      <c r="E13" s="50"/>
      <c r="F13" s="51" t="s">
        <v>34</v>
      </c>
      <c r="G13" s="52">
        <f>SUM(G7:G12)</f>
        <v>0</v>
      </c>
      <c r="H13" s="1"/>
      <c r="J13" s="3"/>
      <c r="K13" s="46" t="s">
        <v>11</v>
      </c>
      <c r="L13" s="47">
        <v>29.2</v>
      </c>
      <c r="M13" s="47">
        <v>33.1</v>
      </c>
      <c r="N13" s="47">
        <v>36.1</v>
      </c>
      <c r="O13" s="47">
        <v>38.299999999999997</v>
      </c>
      <c r="Q13" s="3"/>
      <c r="S13" s="48"/>
      <c r="T13" s="48"/>
      <c r="U13" s="48"/>
      <c r="V13" s="48"/>
      <c r="W13" s="48"/>
      <c r="X13" s="48"/>
    </row>
    <row r="14" spans="1:24" ht="32" x14ac:dyDescent="0.25">
      <c r="A14" s="1"/>
      <c r="H14" s="1"/>
      <c r="J14" s="3"/>
      <c r="K14" s="46" t="s">
        <v>12</v>
      </c>
      <c r="L14" s="47">
        <v>29.2</v>
      </c>
      <c r="M14" s="47">
        <v>33.1</v>
      </c>
      <c r="N14" s="47">
        <v>36.1</v>
      </c>
      <c r="O14" s="47">
        <v>38.299999999999997</v>
      </c>
      <c r="Q14" s="3"/>
      <c r="S14" s="48"/>
      <c r="T14" s="48"/>
      <c r="U14" s="48"/>
      <c r="V14" s="48"/>
      <c r="W14" s="48"/>
      <c r="X14" s="48"/>
    </row>
    <row r="15" spans="1:24" ht="48" x14ac:dyDescent="0.25">
      <c r="A15" s="1"/>
      <c r="B15" s="28" t="s">
        <v>52</v>
      </c>
      <c r="C15" s="28" t="s">
        <v>49</v>
      </c>
      <c r="D15" s="28" t="s">
        <v>22</v>
      </c>
      <c r="E15" s="27" t="s">
        <v>21</v>
      </c>
      <c r="F15" s="27" t="s">
        <v>39</v>
      </c>
      <c r="G15" s="27" t="s">
        <v>18</v>
      </c>
      <c r="H15" s="1"/>
      <c r="J15" s="3"/>
      <c r="K15" s="46" t="s">
        <v>13</v>
      </c>
      <c r="L15" s="47">
        <v>17.7</v>
      </c>
      <c r="M15" s="47">
        <v>20.6</v>
      </c>
      <c r="N15" s="47">
        <v>23.3</v>
      </c>
      <c r="O15" s="47">
        <v>25.3</v>
      </c>
      <c r="Q15" s="3"/>
      <c r="S15" s="48"/>
      <c r="T15" s="48"/>
      <c r="U15" s="48"/>
      <c r="V15" s="48"/>
      <c r="W15" s="48"/>
      <c r="X15" s="48"/>
    </row>
    <row r="16" spans="1:24" ht="32" x14ac:dyDescent="0.25">
      <c r="A16" s="1"/>
      <c r="B16" s="53" t="s">
        <v>55</v>
      </c>
      <c r="C16" s="49">
        <v>15</v>
      </c>
      <c r="D16" s="49"/>
      <c r="E16" s="49"/>
      <c r="F16" s="49"/>
      <c r="G16" s="36">
        <f>IF(D16&gt;0,(D16*(E16*F16)),C16)</f>
        <v>15</v>
      </c>
      <c r="H16" s="1"/>
      <c r="J16" s="3"/>
      <c r="K16" s="46" t="s">
        <v>14</v>
      </c>
      <c r="L16" s="47">
        <v>7.5</v>
      </c>
      <c r="M16" s="47">
        <v>8</v>
      </c>
      <c r="N16" s="47">
        <v>8.5</v>
      </c>
      <c r="O16" s="47">
        <v>9</v>
      </c>
      <c r="Q16" s="3"/>
      <c r="S16" s="48"/>
      <c r="T16" s="48"/>
      <c r="U16" s="48"/>
      <c r="V16" s="48"/>
      <c r="W16" s="48"/>
      <c r="X16" s="48"/>
    </row>
    <row r="17" spans="1:19" ht="32" x14ac:dyDescent="0.25">
      <c r="A17" s="1"/>
      <c r="B17" s="53" t="s">
        <v>56</v>
      </c>
      <c r="C17" s="49"/>
      <c r="D17" s="49"/>
      <c r="E17" s="49"/>
      <c r="F17" s="49"/>
      <c r="G17" s="36">
        <f t="shared" ref="G17:G18" si="1">IF(D17&gt;0,(D17*(E17*F17)),C17)</f>
        <v>0</v>
      </c>
      <c r="H17" s="1"/>
      <c r="J17" s="3"/>
      <c r="K17" s="54" t="s">
        <v>19</v>
      </c>
      <c r="L17" s="55">
        <v>4.9000000000000004</v>
      </c>
      <c r="M17" s="55">
        <v>6.1</v>
      </c>
      <c r="N17" s="55">
        <v>6.8</v>
      </c>
      <c r="O17" s="55">
        <v>7.1</v>
      </c>
      <c r="P17" s="56" t="s">
        <v>45</v>
      </c>
      <c r="Q17" s="3"/>
      <c r="S17" s="48"/>
    </row>
    <row r="18" spans="1:19" ht="32" x14ac:dyDescent="0.25">
      <c r="A18" s="1"/>
      <c r="B18" s="53" t="s">
        <v>57</v>
      </c>
      <c r="C18" s="49"/>
      <c r="D18" s="49"/>
      <c r="E18" s="49"/>
      <c r="F18" s="49"/>
      <c r="G18" s="36">
        <f t="shared" si="1"/>
        <v>0</v>
      </c>
      <c r="H18" s="1"/>
      <c r="J18" s="3"/>
      <c r="K18" s="57" t="s">
        <v>20</v>
      </c>
      <c r="L18" s="58">
        <v>7.3</v>
      </c>
      <c r="M18" s="59">
        <v>7.9</v>
      </c>
      <c r="N18" s="59">
        <v>9.1</v>
      </c>
      <c r="O18" s="59">
        <v>10</v>
      </c>
      <c r="P18" s="56" t="s">
        <v>46</v>
      </c>
      <c r="Q18" s="3"/>
      <c r="S18" s="48"/>
    </row>
    <row r="19" spans="1:19" ht="30" customHeight="1" x14ac:dyDescent="0.25">
      <c r="A19" s="1"/>
      <c r="B19" s="51" t="s">
        <v>50</v>
      </c>
      <c r="C19" s="52">
        <f>SUM(C16:C18)</f>
        <v>15</v>
      </c>
      <c r="E19" s="50"/>
      <c r="F19" s="51" t="s">
        <v>35</v>
      </c>
      <c r="G19" s="52">
        <f>SUM(G16:G18)</f>
        <v>15</v>
      </c>
      <c r="H19" s="1"/>
      <c r="J19" s="3"/>
      <c r="K19" s="60" t="s">
        <v>48</v>
      </c>
      <c r="L19" s="61">
        <v>2.2999999999999998</v>
      </c>
      <c r="M19" s="61">
        <v>2.8</v>
      </c>
      <c r="N19" s="61">
        <v>3.1</v>
      </c>
      <c r="O19" s="61">
        <v>3.4</v>
      </c>
      <c r="P19" s="56" t="s">
        <v>44</v>
      </c>
      <c r="Q19" s="3"/>
      <c r="S19" s="48"/>
    </row>
    <row r="20" spans="1:19" x14ac:dyDescent="0.25">
      <c r="A20" s="1"/>
      <c r="G20" s="2"/>
      <c r="H20" s="1"/>
      <c r="J20" s="3"/>
      <c r="K20" s="62"/>
      <c r="L20" s="6"/>
      <c r="M20" s="7"/>
      <c r="N20" s="63"/>
      <c r="O20" s="6"/>
      <c r="P20" s="9"/>
      <c r="Q20" s="3"/>
      <c r="S20" s="48"/>
    </row>
    <row r="21" spans="1:19" ht="48" x14ac:dyDescent="0.25">
      <c r="A21" s="1"/>
      <c r="B21" s="64" t="s">
        <v>51</v>
      </c>
      <c r="E21" s="65"/>
      <c r="F21" s="66" t="s">
        <v>37</v>
      </c>
      <c r="G21" s="67">
        <f>G3+G13+G19</f>
        <v>15</v>
      </c>
      <c r="H21" s="1"/>
      <c r="J21" s="3"/>
      <c r="K21" s="10" t="s">
        <v>53</v>
      </c>
      <c r="L21" s="68" t="s">
        <v>54</v>
      </c>
      <c r="M21" s="69"/>
      <c r="N21" s="22"/>
      <c r="O21" s="20"/>
      <c r="P21" s="70"/>
      <c r="Q21" s="3"/>
      <c r="S21" s="48"/>
    </row>
    <row r="22" spans="1:19" ht="15" customHeight="1" x14ac:dyDescent="0.25">
      <c r="A22" s="1"/>
      <c r="B22" s="1"/>
      <c r="C22" s="1"/>
      <c r="D22" s="1"/>
      <c r="E22" s="1"/>
      <c r="F22" s="1"/>
      <c r="G22" s="1"/>
      <c r="H22" s="1"/>
      <c r="J22" s="2"/>
    </row>
    <row r="27" spans="1:19" ht="35" customHeight="1" x14ac:dyDescent="0.25"/>
    <row r="44" ht="9" customHeight="1" x14ac:dyDescent="0.25"/>
  </sheetData>
  <sheetProtection password="D8EE" sheet="1" objects="1" scenarios="1" selectLockedCells="1"/>
  <customSheetViews>
    <customSheetView guid="{772B8A1E-EC0C-4940-BFC4-BE33AC811407}" showRuler="0" topLeftCell="A4">
      <selection activeCell="G25" sqref="G25"/>
      <pageMargins left="0.7" right="0.7" top="0.75" bottom="0.75" header="0.3" footer="0.3"/>
      <pageSetup paperSize="9" orientation="portrait" horizontalDpi="0" verticalDpi="0"/>
    </customSheetView>
  </customSheetView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dcterms:created xsi:type="dcterms:W3CDTF">2018-07-18T17:58:45Z</dcterms:created>
  <dcterms:modified xsi:type="dcterms:W3CDTF">2018-07-25T10:21:48Z</dcterms:modified>
</cp:coreProperties>
</file>